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I:\Koncernkontoret\Södra_Regionvårdsnämnden\Avtalsgrupp och klassifikationsråd\Avtalsgruppen\Förhandlingar 2025\Underlag från 2024 att göra justeringar i\Klart\Bearbetade filer\"/>
    </mc:Choice>
  </mc:AlternateContent>
  <xr:revisionPtr revIDLastSave="0" documentId="8_{025F82C1-FB2D-4A62-A787-45734650A38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Gemensamma verksamheter" sheetId="1" r:id="rId1"/>
  </sheets>
  <definedNames>
    <definedName name="_xlnm._FilterDatabase" localSheetId="0" hidden="1">'Gemensamma verksamheter'!$A$12:$G$29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1" l="1"/>
  <c r="F7" i="1"/>
  <c r="F8" i="1" s="1"/>
  <c r="E7" i="1"/>
  <c r="E8" i="1" s="1"/>
  <c r="C7" i="1"/>
  <c r="C8" i="1" s="1"/>
  <c r="G8" i="1" s="1"/>
  <c r="D6" i="1"/>
  <c r="G6" i="1" s="1"/>
</calcChain>
</file>

<file path=xl/sharedStrings.xml><?xml version="1.0" encoding="utf-8"?>
<sst xmlns="http://schemas.openxmlformats.org/spreadsheetml/2006/main" count="37" uniqueCount="30">
  <si>
    <t>Kostnadsfördelning mellan regioner</t>
  </si>
  <si>
    <t>Fördelning</t>
  </si>
  <si>
    <t>Blekinge</t>
  </si>
  <si>
    <t>Halland</t>
  </si>
  <si>
    <t>Kronoberg</t>
  </si>
  <si>
    <t>Skåne</t>
  </si>
  <si>
    <t>Summa</t>
  </si>
  <si>
    <t>Solidariskt finansierad verksamhet</t>
  </si>
  <si>
    <t xml:space="preserve">RCC Syd </t>
  </si>
  <si>
    <t>Klassifikationsrådet</t>
  </si>
  <si>
    <t>Cervix - screeningsregister</t>
  </si>
  <si>
    <t>Genetisk vägledning</t>
  </si>
  <si>
    <t>Kunskapsstyrning</t>
  </si>
  <si>
    <t>Södra sjukvårdsregionen</t>
  </si>
  <si>
    <t>Södra sjukvårdsregionen inkl hela Hallands befolkning</t>
  </si>
  <si>
    <t>Södra sjukvårdsregionen exkl Halland</t>
  </si>
  <si>
    <t>Befolkning 2023-12-31</t>
  </si>
  <si>
    <t>Centrum för sällsynta diagnoser Syd</t>
  </si>
  <si>
    <t>Dövpsykiatrisk öppenvård - barn</t>
  </si>
  <si>
    <t>HTA Syd</t>
  </si>
  <si>
    <t xml:space="preserve">Läkemedelsinformations-centralen (LÄIF) </t>
  </si>
  <si>
    <t>Regional organdonation</t>
  </si>
  <si>
    <t>Regional vävnadsdonation</t>
  </si>
  <si>
    <t>Regionalt biobankscentrum Syd</t>
  </si>
  <si>
    <t>Yrkes- och miljödermatologi</t>
  </si>
  <si>
    <t>Sjukvårdsregional funktion för ärftlig cancer</t>
  </si>
  <si>
    <t>Södra sjukvårdsregionens kansli</t>
  </si>
  <si>
    <t>Arbets- och miljömedicin Syd</t>
  </si>
  <si>
    <t xml:space="preserve">Bilaga 10, kap 7.1.3 Gemensamma verksamheter, kostnadsfördelning </t>
  </si>
  <si>
    <t>mellan regioner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</si>
</sst>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Calibri"/>
      <family val="2"/>
      <scheme val="minor"/>
    </font>
    <font>
      <b/>
      <sz val="14"/>
      <color theme="3"/>
      <name val="Calibri"/>
      <family val="2"/>
      <scheme val="minor"/>
    </font>
    <font>
      <b/>
      <sz val="14"/>
      <name val="Calibri"/>
      <family val="2"/>
      <scheme val="minor"/>
    </font>
    <font>
      <sz val="10"/>
      <name val="Arial"/>
      <family val="2"/>
    </font>
    <font>
      <b/>
      <sz val="16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0" fontId="4" fillId="0" borderId="0" applyNumberFormat="0" applyFill="0" applyAlignment="0" applyProtection="0"/>
    <xf numFmtId="0" fontId="2" fillId="0" borderId="0" applyNumberFormat="0" applyFill="0" applyAlignment="0" applyProtection="0"/>
  </cellStyleXfs>
  <cellXfs count="26">
    <xf numFmtId="0" fontId="0" fillId="0" borderId="0" xfId="0"/>
    <xf numFmtId="0" fontId="0" fillId="0" borderId="0" xfId="0" applyFill="1"/>
    <xf numFmtId="49" fontId="0" fillId="0" borderId="0" xfId="0" applyNumberFormat="1"/>
    <xf numFmtId="1" fontId="0" fillId="0" borderId="0" xfId="0" applyNumberFormat="1"/>
    <xf numFmtId="49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0" fontId="0" fillId="0" borderId="0" xfId="0" applyAlignment="1">
      <alignment wrapText="1"/>
    </xf>
    <xf numFmtId="0" fontId="0" fillId="0" borderId="0" xfId="0" applyFill="1" applyAlignment="1">
      <alignment wrapText="1"/>
    </xf>
    <xf numFmtId="3" fontId="0" fillId="0" borderId="0" xfId="0" applyNumberFormat="1" applyAlignment="1">
      <alignment horizontal="right"/>
    </xf>
    <xf numFmtId="3" fontId="0" fillId="0" borderId="0" xfId="0" applyNumberFormat="1" applyAlignment="1">
      <alignment horizontal="right" wrapText="1"/>
    </xf>
    <xf numFmtId="3" fontId="0" fillId="0" borderId="0" xfId="0" applyNumberFormat="1" applyFill="1" applyBorder="1" applyAlignment="1">
      <alignment horizontal="right"/>
    </xf>
    <xf numFmtId="0" fontId="0" fillId="0" borderId="0" xfId="0" applyAlignment="1">
      <alignment horizontal="right"/>
    </xf>
    <xf numFmtId="49" fontId="1" fillId="0" borderId="0" xfId="1" applyNumberFormat="1"/>
    <xf numFmtId="49" fontId="2" fillId="0" borderId="0" xfId="3" applyNumberFormat="1"/>
    <xf numFmtId="49" fontId="4" fillId="0" borderId="0" xfId="2" applyNumberFormat="1" applyFill="1"/>
    <xf numFmtId="3" fontId="0" fillId="0" borderId="0" xfId="0" applyNumberFormat="1"/>
    <xf numFmtId="49" fontId="3" fillId="0" borderId="0" xfId="0" applyNumberFormat="1" applyFont="1" applyAlignment="1">
      <alignment horizontal="left" vertical="center" wrapText="1"/>
    </xf>
    <xf numFmtId="0" fontId="0" fillId="0" borderId="0" xfId="0" applyAlignment="1">
      <alignment horizontal="right" vertical="top"/>
    </xf>
    <xf numFmtId="0" fontId="0" fillId="0" borderId="0" xfId="0" applyAlignment="1">
      <alignment horizontal="right" vertical="top" wrapText="1"/>
    </xf>
    <xf numFmtId="0" fontId="0" fillId="0" borderId="0" xfId="0" applyAlignment="1">
      <alignment horizontal="left" vertical="top"/>
    </xf>
    <xf numFmtId="49" fontId="2" fillId="0" borderId="0" xfId="3" applyNumberFormat="1" applyAlignment="1"/>
    <xf numFmtId="49" fontId="5" fillId="0" borderId="0" xfId="3" applyNumberFormat="1" applyFont="1" applyAlignment="1">
      <alignment wrapText="1"/>
    </xf>
    <xf numFmtId="49" fontId="0" fillId="0" borderId="0" xfId="0" applyNumberFormat="1" applyAlignment="1"/>
    <xf numFmtId="49" fontId="0" fillId="0" borderId="0" xfId="0" applyNumberFormat="1" applyFill="1"/>
    <xf numFmtId="49" fontId="0" fillId="0" borderId="0" xfId="0" applyNumberFormat="1" applyFill="1" applyAlignment="1">
      <alignment wrapText="1"/>
    </xf>
    <xf numFmtId="49" fontId="0" fillId="0" borderId="0" xfId="0" applyNumberFormat="1" applyFill="1" applyAlignment="1"/>
  </cellXfs>
  <cellStyles count="4">
    <cellStyle name="Normal" xfId="0" builtinId="0" customBuiltin="1"/>
    <cellStyle name="Rubrik" xfId="1" builtinId="15" customBuiltin="1"/>
    <cellStyle name="Rubrik 1" xfId="2" builtinId="16" customBuiltin="1"/>
    <cellStyle name="Rubrik 2" xfId="3" builtinId="17" customBuiltin="1"/>
  </cellStyles>
  <dxfs count="14">
    <dxf>
      <numFmt numFmtId="3" formatCode="#,##0"/>
      <alignment horizontal="right" vertical="bottom" textRotation="0" indent="0" justifyLastLine="0" shrinkToFit="0" readingOrder="0"/>
    </dxf>
    <dxf>
      <numFmt numFmtId="3" formatCode="#,##0"/>
      <alignment horizontal="right" vertical="bottom" textRotation="0" indent="0" justifyLastLine="0" shrinkToFit="0" readingOrder="0"/>
    </dxf>
    <dxf>
      <numFmt numFmtId="3" formatCode="#,##0"/>
      <alignment horizontal="right" vertical="bottom" textRotation="0" indent="0" justifyLastLine="0" shrinkToFit="0" readingOrder="0"/>
    </dxf>
    <dxf>
      <numFmt numFmtId="3" formatCode="#,##0"/>
      <alignment horizontal="right" vertical="bottom" textRotation="0" indent="0" justifyLastLine="0" shrinkToFit="0" readingOrder="0"/>
    </dxf>
    <dxf>
      <numFmt numFmtId="3" formatCode="#,##0"/>
      <alignment horizontal="right" vertical="bottom" textRotation="0" indent="0" justifyLastLine="0" shrinkToFit="0" readingOrder="0"/>
    </dxf>
    <dxf>
      <numFmt numFmtId="1" formatCode="0"/>
    </dxf>
    <dxf>
      <numFmt numFmtId="30" formatCode="@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0" formatCode="@"/>
      <alignment horizontal="general" vertical="bottom" textRotation="0" wrapText="1" indent="0" justifyLastLine="0" shrinkToFit="0" readingOrder="0"/>
    </dxf>
    <dxf>
      <alignment horizontal="right" vertical="top" textRotation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A5EE5B4-2755-4494-99E5-46C2901BF5EA}" name="Kostnadsfördelning_befolkningBefolkningsstatistik" displayName="Kostnadsfördelning_befolkningBefolkningsstatistik" ref="A5:G8" totalsRowShown="0" headerRowDxfId="13" headerRowCellStyle="Normal" dataCellStyle="Normal">
  <autoFilter ref="A5:G8" xr:uid="{5A5EE5B4-2755-4494-99E5-46C2901BF5EA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3337C275-E799-4C99-A729-3290700C4E4B}" name="Befolkning 2023-12-31" dataDxfId="12" dataCellStyle="Normal"/>
    <tableColumn id="2" xr3:uid="{898FC83C-DC32-4B04-9ECE-A1A6B941DF32}" name="Fördelning" dataCellStyle="Normal"/>
    <tableColumn id="3" xr3:uid="{B2F663F3-13CF-469C-B800-F6F0FA799ED9}" name="Blekinge" dataDxfId="11" dataCellStyle="Normal"/>
    <tableColumn id="4" xr3:uid="{242BB040-F124-45A1-B8A5-2B7AF273B471}" name="Halland" dataDxfId="10" dataCellStyle="Normal"/>
    <tableColumn id="5" xr3:uid="{4B0AF93C-FDD7-42CB-A71E-FA5EC2588D58}" name="Kronoberg" dataDxfId="9" dataCellStyle="Normal"/>
    <tableColumn id="6" xr3:uid="{C924FA56-020F-4FBF-AFEF-B0C279586CA0}" name="Skåne" dataDxfId="8" dataCellStyle="Normal"/>
    <tableColumn id="7" xr3:uid="{FE6733FB-B759-495C-B0F6-F67C5B8710E9}" name="Summa" dataDxfId="7" dataCellStyle="Normal">
      <calculatedColumnFormula>SUM(C6:F6)</calculatedColumnFormula>
    </tableColumn>
  </tableColumns>
  <tableStyleInfo name="TableStyleLight1" showFirstColumn="1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5D11F4BA-01EA-43BE-A0E5-BFB3BD8429FD}" name="Fördelning_gemensamma_verksamheter" displayName="Fördelning_gemensamma_verksamheter" ref="A12:G29" totalsRowShown="0" headerRowCellStyle="Normal" dataCellStyle="Normal">
  <autoFilter ref="A12:G29" xr:uid="{5D11F4BA-01EA-43BE-A0E5-BFB3BD8429FD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57CC71C4-0BDC-4653-8C69-D16AF767B49F}" name="Solidariskt finansierad verksamhet" dataDxfId="6" dataCellStyle="Normal"/>
    <tableColumn id="2" xr3:uid="{1923E06E-5A39-42FB-AA6F-2CC35D5F5284}" name="Fördelning" dataDxfId="5" dataCellStyle="Normal"/>
    <tableColumn id="3" xr3:uid="{5FC12C80-217E-4F40-9833-D757BD4B61E6}" name="Blekinge" dataDxfId="4" dataCellStyle="Normal"/>
    <tableColumn id="4" xr3:uid="{1D10590A-370B-4750-9F92-03531E4087E3}" name="Halland" dataDxfId="3" dataCellStyle="Normal"/>
    <tableColumn id="5" xr3:uid="{631EB890-CE4B-4493-9163-1B2738465D43}" name="Kronoberg" dataDxfId="2" dataCellStyle="Normal"/>
    <tableColumn id="6" xr3:uid="{83D50EA4-DBA4-4973-8AE8-20FAEB336AC5}" name="Skåne" dataDxfId="1" dataCellStyle="Normal"/>
    <tableColumn id="7" xr3:uid="{25396BDB-8326-47BC-9847-D84EDCE4DF6E}" name="Summa" dataDxfId="0" dataCellStyle="Normal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1"/>
  <sheetViews>
    <sheetView tabSelected="1" zoomScaleNormal="100" zoomScaleSheetLayoutView="100" zoomScalePageLayoutView="118" workbookViewId="0"/>
  </sheetViews>
  <sheetFormatPr defaultRowHeight="15" x14ac:dyDescent="0.25"/>
  <cols>
    <col min="1" max="1" width="25.7109375" customWidth="1"/>
    <col min="2" max="2" width="6.7109375" customWidth="1"/>
    <col min="3" max="5" width="10.5703125" customWidth="1"/>
    <col min="6" max="7" width="11.5703125" customWidth="1"/>
  </cols>
  <sheetData>
    <row r="1" spans="1:7" ht="21" x14ac:dyDescent="0.35">
      <c r="A1" s="14" t="s">
        <v>28</v>
      </c>
      <c r="B1" s="12"/>
      <c r="C1" s="12"/>
      <c r="D1" s="12"/>
      <c r="E1" s="12"/>
      <c r="F1" s="12"/>
      <c r="G1" s="2"/>
    </row>
    <row r="2" spans="1:7" ht="21" x14ac:dyDescent="0.35">
      <c r="A2" s="14" t="s">
        <v>29</v>
      </c>
      <c r="B2" s="12"/>
      <c r="C2" s="12"/>
      <c r="D2" s="12"/>
      <c r="E2" s="12"/>
      <c r="F2" s="12"/>
      <c r="G2" s="2"/>
    </row>
    <row r="3" spans="1:7" ht="18.75" x14ac:dyDescent="0.3">
      <c r="A3" s="13"/>
      <c r="B3" s="2"/>
      <c r="C3" s="2"/>
      <c r="D3" s="2"/>
      <c r="E3" s="2"/>
      <c r="F3" s="2"/>
      <c r="G3" s="2"/>
    </row>
    <row r="4" spans="1:7" ht="18.75" x14ac:dyDescent="0.3">
      <c r="A4" s="13"/>
      <c r="B4" s="2"/>
      <c r="C4" s="2"/>
      <c r="D4" s="2"/>
      <c r="E4" s="2"/>
      <c r="F4" s="2"/>
      <c r="G4" s="2"/>
    </row>
    <row r="5" spans="1:7" ht="30" x14ac:dyDescent="0.25">
      <c r="A5" s="19" t="s">
        <v>16</v>
      </c>
      <c r="B5" s="18" t="s">
        <v>1</v>
      </c>
      <c r="C5" s="17" t="s">
        <v>2</v>
      </c>
      <c r="D5" s="17" t="s">
        <v>3</v>
      </c>
      <c r="E5" s="17" t="s">
        <v>4</v>
      </c>
      <c r="F5" s="17" t="s">
        <v>5</v>
      </c>
      <c r="G5" s="17" t="s">
        <v>6</v>
      </c>
    </row>
    <row r="6" spans="1:7" x14ac:dyDescent="0.25">
      <c r="A6" s="4" t="s">
        <v>13</v>
      </c>
      <c r="B6">
        <v>1</v>
      </c>
      <c r="C6" s="15">
        <v>157973</v>
      </c>
      <c r="D6" s="15">
        <f>105796+10299+26565</f>
        <v>142660</v>
      </c>
      <c r="E6" s="15">
        <v>203686</v>
      </c>
      <c r="F6" s="15">
        <v>1421781</v>
      </c>
      <c r="G6" s="15">
        <f>SUM(C6:F6)</f>
        <v>1926100</v>
      </c>
    </row>
    <row r="7" spans="1:7" s="6" customFormat="1" ht="45" x14ac:dyDescent="0.25">
      <c r="A7" s="4" t="s">
        <v>14</v>
      </c>
      <c r="B7">
        <v>2</v>
      </c>
      <c r="C7" s="15">
        <f>C6</f>
        <v>157973</v>
      </c>
      <c r="D7" s="15">
        <v>343746</v>
      </c>
      <c r="E7" s="15">
        <f>E6</f>
        <v>203686</v>
      </c>
      <c r="F7" s="15">
        <f>F6</f>
        <v>1421781</v>
      </c>
      <c r="G7" s="15">
        <f>SUM(C7:F7)</f>
        <v>2127186</v>
      </c>
    </row>
    <row r="8" spans="1:7" ht="30" x14ac:dyDescent="0.25">
      <c r="A8" s="4" t="s">
        <v>15</v>
      </c>
      <c r="B8">
        <v>3</v>
      </c>
      <c r="C8" s="15">
        <f>C7</f>
        <v>157973</v>
      </c>
      <c r="D8" s="15"/>
      <c r="E8" s="15">
        <f>E7</f>
        <v>203686</v>
      </c>
      <c r="F8" s="15">
        <f>F7</f>
        <v>1421781</v>
      </c>
      <c r="G8" s="15">
        <f>SUM(C8:F8)</f>
        <v>1783440</v>
      </c>
    </row>
    <row r="9" spans="1:7" x14ac:dyDescent="0.25">
      <c r="A9" s="4"/>
      <c r="C9" s="15"/>
      <c r="D9" s="15"/>
      <c r="E9" s="15"/>
      <c r="F9" s="15"/>
      <c r="G9" s="15"/>
    </row>
    <row r="10" spans="1:7" ht="18.75" x14ac:dyDescent="0.3">
      <c r="A10" s="20" t="s">
        <v>0</v>
      </c>
      <c r="C10" s="15"/>
      <c r="D10" s="15"/>
      <c r="E10" s="15"/>
      <c r="F10" s="15"/>
      <c r="G10" s="15"/>
    </row>
    <row r="11" spans="1:7" s="1" customFormat="1" x14ac:dyDescent="0.25">
      <c r="C11" s="10"/>
      <c r="D11" s="10"/>
      <c r="E11" s="10"/>
      <c r="F11" s="10"/>
      <c r="G11" s="10"/>
    </row>
    <row r="12" spans="1:7" ht="30" x14ac:dyDescent="0.25">
      <c r="A12" s="21" t="s">
        <v>7</v>
      </c>
      <c r="B12" s="6" t="s">
        <v>1</v>
      </c>
      <c r="C12" s="11" t="s">
        <v>2</v>
      </c>
      <c r="D12" s="11" t="s">
        <v>3</v>
      </c>
      <c r="E12" s="11" t="s">
        <v>4</v>
      </c>
      <c r="F12" s="11" t="s">
        <v>5</v>
      </c>
      <c r="G12" s="11" t="s">
        <v>6</v>
      </c>
    </row>
    <row r="13" spans="1:7" x14ac:dyDescent="0.25">
      <c r="A13" s="2" t="s">
        <v>8</v>
      </c>
      <c r="B13" s="3">
        <v>1</v>
      </c>
      <c r="C13" s="8">
        <v>2271250.9853841327</v>
      </c>
      <c r="D13" s="8">
        <v>2051088.8922467788</v>
      </c>
      <c r="E13" s="8">
        <v>2928487.9581254548</v>
      </c>
      <c r="F13" s="8">
        <v>20441603.927572671</v>
      </c>
      <c r="G13" s="8">
        <v>27692431.763329037</v>
      </c>
    </row>
    <row r="14" spans="1:7" x14ac:dyDescent="0.25">
      <c r="A14" s="23" t="s">
        <v>10</v>
      </c>
      <c r="B14" s="3">
        <v>3</v>
      </c>
      <c r="C14" s="8">
        <v>53250.73608088051</v>
      </c>
      <c r="D14" s="8"/>
      <c r="E14" s="8">
        <v>68660.020569149332</v>
      </c>
      <c r="F14" s="8">
        <v>479264.71482981497</v>
      </c>
      <c r="G14" s="8">
        <v>601175.47147984477</v>
      </c>
    </row>
    <row r="15" spans="1:7" ht="30" x14ac:dyDescent="0.25">
      <c r="A15" s="4" t="s">
        <v>25</v>
      </c>
      <c r="B15" s="3">
        <v>1</v>
      </c>
      <c r="C15" s="8">
        <v>142042.53069486312</v>
      </c>
      <c r="D15" s="8">
        <v>128273.73936640547</v>
      </c>
      <c r="E15" s="8">
        <v>183145.69519546939</v>
      </c>
      <c r="F15" s="8">
        <v>1278404.3560220618</v>
      </c>
      <c r="G15" s="8">
        <v>1731866.3212787998</v>
      </c>
    </row>
    <row r="16" spans="1:7" x14ac:dyDescent="0.25">
      <c r="A16" s="22" t="s">
        <v>24</v>
      </c>
      <c r="B16" s="3">
        <v>1</v>
      </c>
      <c r="C16" s="8">
        <v>506290.51582165662</v>
      </c>
      <c r="D16" s="8">
        <v>457213.6060410167</v>
      </c>
      <c r="E16" s="8">
        <v>652796.9336889846</v>
      </c>
      <c r="F16" s="8">
        <v>4556691.5604276098</v>
      </c>
      <c r="G16" s="8">
        <v>6172992.6159792673</v>
      </c>
    </row>
    <row r="17" spans="1:7" x14ac:dyDescent="0.25">
      <c r="A17" s="16" t="s">
        <v>19</v>
      </c>
      <c r="B17" s="3">
        <v>1</v>
      </c>
      <c r="C17" s="8">
        <v>156573.04649971842</v>
      </c>
      <c r="D17" s="8">
        <v>141395.74999303572</v>
      </c>
      <c r="E17" s="8">
        <v>201880.93882715175</v>
      </c>
      <c r="F17" s="8">
        <v>1409181.2058099557</v>
      </c>
      <c r="G17" s="8">
        <v>1909030.9411298616</v>
      </c>
    </row>
    <row r="18" spans="1:7" ht="30" x14ac:dyDescent="0.25">
      <c r="A18" s="4" t="s">
        <v>17</v>
      </c>
      <c r="B18" s="3">
        <v>1</v>
      </c>
      <c r="C18" s="8">
        <v>933438.68724861671</v>
      </c>
      <c r="D18" s="8">
        <v>842956.4743525011</v>
      </c>
      <c r="E18" s="8">
        <v>1203549.9259425455</v>
      </c>
      <c r="F18" s="8">
        <v>8401089.9976263382</v>
      </c>
      <c r="G18" s="8">
        <v>11381035.085170001</v>
      </c>
    </row>
    <row r="19" spans="1:7" x14ac:dyDescent="0.25">
      <c r="A19" s="2" t="s">
        <v>11</v>
      </c>
      <c r="B19" s="3">
        <v>1</v>
      </c>
      <c r="C19" s="8">
        <v>1073844.5384620505</v>
      </c>
      <c r="D19" s="8">
        <v>969752.18459481129</v>
      </c>
      <c r="E19" s="8">
        <v>1384585.3320578912</v>
      </c>
      <c r="F19" s="8">
        <v>9664763.9896635022</v>
      </c>
      <c r="G19" s="8">
        <v>13092946.044778254</v>
      </c>
    </row>
    <row r="20" spans="1:7" x14ac:dyDescent="0.25">
      <c r="A20" s="2" t="s">
        <v>27</v>
      </c>
      <c r="B20" s="3">
        <v>1</v>
      </c>
      <c r="C20" s="8">
        <v>4034782.6724182442</v>
      </c>
      <c r="D20" s="8">
        <v>3643673.8939387538</v>
      </c>
      <c r="E20" s="8">
        <v>5202336.7500407193</v>
      </c>
      <c r="F20" s="8">
        <v>36313657.0348951</v>
      </c>
      <c r="G20" s="8">
        <v>49194450.351292819</v>
      </c>
    </row>
    <row r="21" spans="1:7" s="1" customFormat="1" x14ac:dyDescent="0.25">
      <c r="A21" s="22" t="s">
        <v>23</v>
      </c>
      <c r="B21" s="3">
        <v>2</v>
      </c>
      <c r="C21" s="8">
        <v>418590.84746369347</v>
      </c>
      <c r="D21" s="8">
        <v>910845.07765412296</v>
      </c>
      <c r="E21" s="8">
        <v>539719.41633373976</v>
      </c>
      <c r="F21" s="8">
        <v>3767381.2214604872</v>
      </c>
      <c r="G21" s="8">
        <v>5636536.5629120432</v>
      </c>
    </row>
    <row r="22" spans="1:7" ht="30" x14ac:dyDescent="0.25">
      <c r="A22" s="4" t="s">
        <v>20</v>
      </c>
      <c r="B22" s="3">
        <v>1</v>
      </c>
      <c r="C22" s="8">
        <v>612564.15050489292</v>
      </c>
      <c r="D22" s="8">
        <v>553185.68180023192</v>
      </c>
      <c r="E22" s="8">
        <v>789823.20750849601</v>
      </c>
      <c r="F22" s="8">
        <v>5513170.4181663785</v>
      </c>
      <c r="G22" s="8">
        <v>7468743.4579799995</v>
      </c>
    </row>
    <row r="23" spans="1:7" s="1" customFormat="1" x14ac:dyDescent="0.25">
      <c r="A23" s="22" t="s">
        <v>18</v>
      </c>
      <c r="B23" s="3">
        <v>1</v>
      </c>
      <c r="C23" s="8">
        <v>248928.07465891785</v>
      </c>
      <c r="D23" s="8">
        <v>224798.40941706003</v>
      </c>
      <c r="E23" s="8">
        <v>320960.94785169838</v>
      </c>
      <c r="F23" s="8">
        <v>2240390.4902523272</v>
      </c>
      <c r="G23" s="8">
        <v>3035077.9221800035</v>
      </c>
    </row>
    <row r="24" spans="1:7" s="1" customFormat="1" x14ac:dyDescent="0.25">
      <c r="A24" s="4" t="s">
        <v>21</v>
      </c>
      <c r="B24" s="3">
        <v>1</v>
      </c>
      <c r="C24" s="8">
        <v>156329.22664016072</v>
      </c>
      <c r="D24" s="8">
        <v>141175.56463753505</v>
      </c>
      <c r="E24" s="8">
        <v>201566.56427001939</v>
      </c>
      <c r="F24" s="8">
        <v>1406986.7900316783</v>
      </c>
      <c r="G24" s="8">
        <v>1906058.1455793935</v>
      </c>
    </row>
    <row r="25" spans="1:7" s="1" customFormat="1" x14ac:dyDescent="0.25">
      <c r="A25" s="4" t="s">
        <v>22</v>
      </c>
      <c r="B25" s="3">
        <v>2</v>
      </c>
      <c r="C25" s="8">
        <v>59411.071716342623</v>
      </c>
      <c r="D25" s="8">
        <v>129277.27053487566</v>
      </c>
      <c r="E25" s="8">
        <v>76602.98629268902</v>
      </c>
      <c r="F25" s="8">
        <v>534708.67145609274</v>
      </c>
      <c r="G25" s="8">
        <v>800000</v>
      </c>
    </row>
    <row r="26" spans="1:7" s="1" customFormat="1" x14ac:dyDescent="0.25">
      <c r="A26" s="25" t="s">
        <v>26</v>
      </c>
      <c r="B26" s="3">
        <v>1</v>
      </c>
      <c r="C26" s="8">
        <v>692788.24797115941</v>
      </c>
      <c r="D26" s="8">
        <v>625633.31363945478</v>
      </c>
      <c r="E26" s="8">
        <v>893261.93131898216</v>
      </c>
      <c r="F26" s="8">
        <v>6235199.4833843941</v>
      </c>
      <c r="G26" s="8">
        <v>8446882.9763139896</v>
      </c>
    </row>
    <row r="27" spans="1:7" s="7" customFormat="1" x14ac:dyDescent="0.25">
      <c r="A27" s="24" t="s">
        <v>12</v>
      </c>
      <c r="B27" s="5">
        <v>1</v>
      </c>
      <c r="C27" s="9">
        <v>105250.57151416881</v>
      </c>
      <c r="D27" s="9">
        <v>95048.182488218386</v>
      </c>
      <c r="E27" s="9">
        <v>135707.1645751805</v>
      </c>
      <c r="F27" s="9">
        <v>947271.13378859963</v>
      </c>
      <c r="G27" s="9">
        <v>1283277.0523661673</v>
      </c>
    </row>
    <row r="28" spans="1:7" s="1" customFormat="1" x14ac:dyDescent="0.25">
      <c r="A28" s="23" t="s">
        <v>9</v>
      </c>
      <c r="B28" s="3">
        <v>1</v>
      </c>
      <c r="C28" s="8">
        <v>27977.995624280833</v>
      </c>
      <c r="D28" s="8">
        <v>25265.968588049247</v>
      </c>
      <c r="E28" s="8">
        <v>36074.050734791803</v>
      </c>
      <c r="F28" s="8">
        <v>251806.21116700719</v>
      </c>
      <c r="G28" s="8">
        <v>341124.22611412907</v>
      </c>
    </row>
    <row r="29" spans="1:7" s="1" customFormat="1" x14ac:dyDescent="0.25">
      <c r="A29" s="2" t="s">
        <v>6</v>
      </c>
      <c r="B29" s="3"/>
      <c r="C29" s="8">
        <v>11493313.898703778</v>
      </c>
      <c r="D29" s="8">
        <v>10939584.009292847</v>
      </c>
      <c r="E29" s="8">
        <v>14819159.823332964</v>
      </c>
      <c r="F29" s="8">
        <v>103441571.20655404</v>
      </c>
      <c r="G29" s="8">
        <v>140693628.93788362</v>
      </c>
    </row>
    <row r="31" spans="1:7" s="1" customFormat="1" x14ac:dyDescent="0.25">
      <c r="A31"/>
      <c r="B31"/>
      <c r="C31"/>
      <c r="D31"/>
      <c r="E31"/>
      <c r="F31"/>
      <c r="G31"/>
    </row>
  </sheetData>
  <pageMargins left="0.7" right="0.7" top="1.1666666666666667" bottom="0.75" header="0.3" footer="0.3"/>
  <pageSetup paperSize="9" orientation="portrait" r:id="rId1"/>
  <headerFooter>
    <oddHeader>&amp;L&amp;14Södra sjukvårdsregionen &amp;R
&amp;9&amp;K01+046Regionala priser och ersättningar för
Södra sjukvårdsregionen 2025</oddHeader>
    <oddFooter>&amp;L&amp;9&amp;K01+049(PL1, 2024-01)</oddFooter>
  </headerFooter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Gemensamma verksamheter</vt:lpstr>
    </vt:vector>
  </TitlesOfParts>
  <Company>Region Skåne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Bilaga 10, kap 7.1.3 Gemensamma verksamheter (solidariskt finansierade)</dc:title>
  <dc:creator/>
  <cp:lastModifiedBy>Petersson Anna P</cp:lastModifiedBy>
  <cp:lastPrinted>2024-12-16T15:28:11Z</cp:lastPrinted>
  <dcterms:created xsi:type="dcterms:W3CDTF">2022-11-24T06:42:32Z</dcterms:created>
  <dcterms:modified xsi:type="dcterms:W3CDTF">2024-12-17T13:28:02Z</dcterms:modified>
</cp:coreProperties>
</file>